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il.JPSCWS-PC\My Drive\0001. JAL Insolvency\"/>
    </mc:Choice>
  </mc:AlternateContent>
  <xr:revisionPtr revIDLastSave="0" documentId="13_ncr:1_{0B732A4E-E4EE-4CD3-92A6-CDB4D8E517ED}" xr6:coauthVersionLast="47" xr6:coauthVersionMax="47" xr10:uidLastSave="{00000000-0000-0000-0000-000000000000}"/>
  <bookViews>
    <workbookView xWindow="-108" yWindow="-108" windowWidth="23256" windowHeight="12456" xr2:uid="{016BC82B-63DB-4716-80FD-B1A4B1F26D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C28" i="1"/>
  <c r="D27" i="1"/>
  <c r="D26" i="1"/>
  <c r="E26" i="1" s="1"/>
  <c r="D25" i="1"/>
  <c r="E25" i="1" s="1"/>
  <c r="D24" i="1"/>
  <c r="D23" i="1"/>
  <c r="D22" i="1"/>
  <c r="E22" i="1" s="1"/>
  <c r="D21" i="1"/>
  <c r="E21" i="1" s="1"/>
  <c r="D20" i="1"/>
  <c r="D19" i="1"/>
  <c r="D18" i="1"/>
  <c r="E18" i="1" s="1"/>
  <c r="D17" i="1"/>
  <c r="D16" i="1"/>
  <c r="E16" i="1" s="1"/>
  <c r="D15" i="1"/>
  <c r="D14" i="1"/>
  <c r="E14" i="1" s="1"/>
  <c r="E24" i="1" l="1"/>
  <c r="E17" i="1"/>
  <c r="E20" i="1"/>
  <c r="E15" i="1"/>
  <c r="E23" i="1"/>
  <c r="E27" i="1"/>
  <c r="E19" i="1"/>
  <c r="E28" i="1" l="1"/>
</calcChain>
</file>

<file path=xl/sharedStrings.xml><?xml version="1.0" encoding="utf-8"?>
<sst xmlns="http://schemas.openxmlformats.org/spreadsheetml/2006/main" count="22" uniqueCount="22">
  <si>
    <t>Jaipraksh Associates Limited - CIRP - Homebuyers Claim Calculations</t>
  </si>
  <si>
    <t>Name of Allotee</t>
  </si>
  <si>
    <t>Sunil Kumar Sharma</t>
  </si>
  <si>
    <t>Project Name</t>
  </si>
  <si>
    <t>Unit Number</t>
  </si>
  <si>
    <t>Date of Booking</t>
  </si>
  <si>
    <t>Promised Date of Delivery</t>
  </si>
  <si>
    <t>Rate of Interest</t>
  </si>
  <si>
    <t>IBC Regulation 16A (7)</t>
  </si>
  <si>
    <t>Date of CIRP Start</t>
  </si>
  <si>
    <t>Date of Payment</t>
  </si>
  <si>
    <t>Amount Paid</t>
  </si>
  <si>
    <t xml:space="preserve">Number of Days </t>
  </si>
  <si>
    <t>Total</t>
  </si>
  <si>
    <t>Total Claim Amount</t>
  </si>
  <si>
    <t>Country Homes 2</t>
  </si>
  <si>
    <t>PCH02P0240</t>
  </si>
  <si>
    <t>Without Occupancy Certificate</t>
  </si>
  <si>
    <t>Offer of Possession Date</t>
  </si>
  <si>
    <t>Registration Date</t>
  </si>
  <si>
    <t>IBC Interest Rate</t>
  </si>
  <si>
    <t>No Amenities and Infrastructure provided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</si>
</sst>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3" fontId="0" fillId="0" borderId="2" xfId="1" applyFont="1" applyBorder="1" applyProtection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43" fontId="0" fillId="0" borderId="0" xfId="1" applyFont="1" applyBorder="1" applyProtection="1"/>
    <xf numFmtId="0" fontId="0" fillId="0" borderId="6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43" fontId="0" fillId="0" borderId="9" xfId="1" applyFont="1" applyBorder="1" applyProtection="1"/>
    <xf numFmtId="43" fontId="3" fillId="0" borderId="0" xfId="1" applyFont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  <protection locked="0"/>
    </xf>
    <xf numFmtId="165" fontId="0" fillId="2" borderId="5" xfId="1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1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165" fontId="3" fillId="0" borderId="9" xfId="1" applyNumberFormat="1" applyFont="1" applyBorder="1" applyAlignment="1" applyProtection="1">
      <alignment horizontal="center"/>
    </xf>
    <xf numFmtId="43" fontId="3" fillId="0" borderId="9" xfId="1" applyFont="1" applyBorder="1" applyAlignment="1" applyProtection="1">
      <alignment horizontal="center"/>
    </xf>
    <xf numFmtId="0" fontId="3" fillId="0" borderId="6" xfId="0" applyFont="1" applyBorder="1"/>
    <xf numFmtId="0" fontId="0" fillId="0" borderId="0" xfId="0" applyAlignment="1">
      <alignment horizontal="center"/>
    </xf>
    <xf numFmtId="165" fontId="0" fillId="0" borderId="0" xfId="1" applyNumberFormat="1" applyFont="1" applyBorder="1" applyAlignment="1" applyProtection="1">
      <alignment horizontal="center"/>
    </xf>
    <xf numFmtId="43" fontId="0" fillId="0" borderId="0" xfId="1" applyFont="1" applyBorder="1" applyAlignment="1" applyProtection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43" fontId="0" fillId="0" borderId="12" xfId="1" applyFont="1" applyBorder="1" applyAlignment="1" applyProtection="1">
      <alignment horizontal="center"/>
    </xf>
    <xf numFmtId="0" fontId="0" fillId="0" borderId="13" xfId="0" applyBorder="1"/>
    <xf numFmtId="43" fontId="0" fillId="0" borderId="0" xfId="1" applyFont="1" applyProtection="1"/>
    <xf numFmtId="43" fontId="2" fillId="0" borderId="0" xfId="1" applyFont="1" applyBorder="1" applyProtection="1"/>
    <xf numFmtId="9" fontId="0" fillId="0" borderId="5" xfId="0" applyNumberFormat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6BDC-64D2-4CE8-B95A-FF230C2CA2F1}">
  <dimension ref="A1:J31"/>
  <sheetViews>
    <sheetView tabSelected="1" workbookViewId="0">
      <selection activeCell="I24" sqref="I24"/>
    </sheetView>
  </sheetViews>
  <sheetFormatPr defaultRowHeight="14.4" x14ac:dyDescent="0.3"/>
  <cols>
    <col min="2" max="2" width="24.21875" customWidth="1"/>
    <col min="3" max="3" width="18" customWidth="1"/>
    <col min="4" max="4" width="17.88671875" style="29" customWidth="1"/>
    <col min="5" max="5" width="23.77734375" style="36" customWidth="1"/>
    <col min="6" max="6" width="15.109375" customWidth="1"/>
  </cols>
  <sheetData>
    <row r="1" spans="1:10" ht="15" thickBot="1" x14ac:dyDescent="0.35">
      <c r="B1" s="41" t="s">
        <v>0</v>
      </c>
      <c r="C1" s="41"/>
      <c r="D1" s="41"/>
      <c r="E1" s="41"/>
      <c r="F1" s="2"/>
      <c r="G1" s="2"/>
      <c r="H1" s="2"/>
      <c r="I1" s="2"/>
      <c r="J1" s="2"/>
    </row>
    <row r="2" spans="1:10" x14ac:dyDescent="0.3">
      <c r="A2" s="3"/>
      <c r="B2" s="4"/>
      <c r="C2" s="4"/>
      <c r="D2" s="5"/>
      <c r="E2" s="6"/>
      <c r="F2" s="7"/>
    </row>
    <row r="3" spans="1:10" x14ac:dyDescent="0.3">
      <c r="A3" s="8"/>
      <c r="B3" s="9" t="s">
        <v>1</v>
      </c>
      <c r="C3" s="42" t="s">
        <v>2</v>
      </c>
      <c r="D3" s="42"/>
      <c r="E3" s="10"/>
      <c r="F3" s="11"/>
    </row>
    <row r="4" spans="1:10" x14ac:dyDescent="0.3">
      <c r="A4" s="8"/>
      <c r="B4" s="9" t="s">
        <v>3</v>
      </c>
      <c r="C4" s="42" t="s">
        <v>15</v>
      </c>
      <c r="D4" s="42"/>
      <c r="E4" s="10"/>
      <c r="F4" s="11"/>
    </row>
    <row r="5" spans="1:10" x14ac:dyDescent="0.3">
      <c r="A5" s="8"/>
      <c r="B5" s="9" t="s">
        <v>4</v>
      </c>
      <c r="C5" s="42" t="s">
        <v>16</v>
      </c>
      <c r="D5" s="42"/>
      <c r="E5" s="10"/>
      <c r="F5" s="11"/>
    </row>
    <row r="6" spans="1:10" x14ac:dyDescent="0.3">
      <c r="A6" s="8"/>
      <c r="B6" s="9" t="s">
        <v>5</v>
      </c>
      <c r="C6" s="39">
        <v>42289</v>
      </c>
      <c r="D6" s="40"/>
      <c r="E6" s="10"/>
      <c r="F6" s="11"/>
    </row>
    <row r="7" spans="1:10" x14ac:dyDescent="0.3">
      <c r="A7" s="8"/>
      <c r="B7" s="9" t="s">
        <v>6</v>
      </c>
      <c r="C7" s="39">
        <v>42412</v>
      </c>
      <c r="D7" s="40"/>
      <c r="E7" s="10"/>
      <c r="F7" s="11"/>
    </row>
    <row r="8" spans="1:10" x14ac:dyDescent="0.3">
      <c r="A8" s="8"/>
      <c r="B8" s="9" t="s">
        <v>18</v>
      </c>
      <c r="C8" s="39">
        <v>42460</v>
      </c>
      <c r="D8" s="40"/>
      <c r="E8" s="37" t="s">
        <v>17</v>
      </c>
      <c r="F8" s="11"/>
    </row>
    <row r="9" spans="1:10" x14ac:dyDescent="0.3">
      <c r="A9" s="8"/>
      <c r="B9" s="9" t="s">
        <v>19</v>
      </c>
      <c r="C9" s="39">
        <v>42500</v>
      </c>
      <c r="D9" s="40"/>
      <c r="E9" s="37" t="s">
        <v>21</v>
      </c>
      <c r="F9" s="11"/>
    </row>
    <row r="10" spans="1:10" x14ac:dyDescent="0.3">
      <c r="A10" s="8"/>
      <c r="B10" s="9" t="s">
        <v>7</v>
      </c>
      <c r="C10" s="38">
        <v>0.08</v>
      </c>
      <c r="D10" s="38"/>
      <c r="E10" s="37" t="s">
        <v>8</v>
      </c>
      <c r="F10" s="11"/>
    </row>
    <row r="11" spans="1:10" x14ac:dyDescent="0.3">
      <c r="A11" s="8"/>
      <c r="B11" s="9" t="s">
        <v>9</v>
      </c>
      <c r="C11" s="39">
        <v>45446</v>
      </c>
      <c r="D11" s="40"/>
      <c r="E11" s="10"/>
      <c r="F11" s="11"/>
    </row>
    <row r="12" spans="1:10" ht="15" thickBot="1" x14ac:dyDescent="0.35">
      <c r="A12" s="8"/>
      <c r="B12" s="12"/>
      <c r="C12" s="12"/>
      <c r="D12" s="13"/>
      <c r="E12" s="14"/>
      <c r="F12" s="11"/>
    </row>
    <row r="13" spans="1:10" ht="15" thickTop="1" x14ac:dyDescent="0.3">
      <c r="A13" s="8"/>
      <c r="B13" s="1" t="s">
        <v>10</v>
      </c>
      <c r="C13" s="1" t="s">
        <v>11</v>
      </c>
      <c r="D13" s="1" t="s">
        <v>12</v>
      </c>
      <c r="E13" s="15" t="s">
        <v>20</v>
      </c>
      <c r="F13" s="11"/>
    </row>
    <row r="14" spans="1:10" x14ac:dyDescent="0.3">
      <c r="A14" s="8"/>
      <c r="B14" s="16">
        <v>42275</v>
      </c>
      <c r="C14" s="17">
        <v>703127</v>
      </c>
      <c r="D14" s="18">
        <f>IF(OR(ISBLANK(B14))," ",($C$11-B14))</f>
        <v>3171</v>
      </c>
      <c r="E14" s="19">
        <f>IFERROR(((C14*$C$10)/365*D14),"")</f>
        <v>488682.89687671239</v>
      </c>
      <c r="F14" s="11"/>
    </row>
    <row r="15" spans="1:10" x14ac:dyDescent="0.3">
      <c r="A15" s="8"/>
      <c r="B15" s="16">
        <v>42310</v>
      </c>
      <c r="C15" s="17">
        <v>200000</v>
      </c>
      <c r="D15" s="18">
        <f t="shared" ref="D15:D27" si="0">IF(OR(ISBLANK(B15))," ",($C$11-B15))</f>
        <v>3136</v>
      </c>
      <c r="E15" s="19">
        <f t="shared" ref="E15:E27" si="1">IFERROR(((C15*$C$10)/365*D15),"")</f>
        <v>137468.49315068492</v>
      </c>
      <c r="F15" s="11"/>
    </row>
    <row r="16" spans="1:10" x14ac:dyDescent="0.3">
      <c r="A16" s="8"/>
      <c r="B16" s="16">
        <v>42311</v>
      </c>
      <c r="C16" s="17">
        <v>1000000</v>
      </c>
      <c r="D16" s="18">
        <f t="shared" si="0"/>
        <v>3135</v>
      </c>
      <c r="E16" s="19">
        <f t="shared" si="1"/>
        <v>687123.28767123283</v>
      </c>
      <c r="F16" s="11"/>
    </row>
    <row r="17" spans="1:6" x14ac:dyDescent="0.3">
      <c r="A17" s="8"/>
      <c r="B17" s="16">
        <v>42312</v>
      </c>
      <c r="C17" s="17">
        <v>200000</v>
      </c>
      <c r="D17" s="18">
        <f t="shared" si="0"/>
        <v>3134</v>
      </c>
      <c r="E17" s="19">
        <f t="shared" si="1"/>
        <v>137380.82191780821</v>
      </c>
      <c r="F17" s="11"/>
    </row>
    <row r="18" spans="1:6" x14ac:dyDescent="0.3">
      <c r="A18" s="8"/>
      <c r="B18" s="16">
        <v>42325</v>
      </c>
      <c r="C18" s="17">
        <v>800000</v>
      </c>
      <c r="D18" s="18">
        <f t="shared" si="0"/>
        <v>3121</v>
      </c>
      <c r="E18" s="19">
        <f t="shared" si="1"/>
        <v>547243.8356164383</v>
      </c>
      <c r="F18" s="11"/>
    </row>
    <row r="19" spans="1:6" x14ac:dyDescent="0.3">
      <c r="A19" s="8"/>
      <c r="B19" s="16">
        <v>42326</v>
      </c>
      <c r="C19" s="17">
        <v>253560</v>
      </c>
      <c r="D19" s="18">
        <f t="shared" si="0"/>
        <v>3120</v>
      </c>
      <c r="E19" s="19">
        <f t="shared" si="1"/>
        <v>173393.35890410957</v>
      </c>
      <c r="F19" s="11"/>
    </row>
    <row r="20" spans="1:6" x14ac:dyDescent="0.3">
      <c r="A20" s="8"/>
      <c r="B20" s="16">
        <v>42394</v>
      </c>
      <c r="C20" s="17">
        <v>101010</v>
      </c>
      <c r="D20" s="18">
        <f t="shared" si="0"/>
        <v>3052</v>
      </c>
      <c r="E20" s="19">
        <f t="shared" si="1"/>
        <v>67568.771506849313</v>
      </c>
      <c r="F20" s="11"/>
    </row>
    <row r="21" spans="1:6" x14ac:dyDescent="0.3">
      <c r="A21" s="8"/>
      <c r="B21" s="16">
        <v>42476</v>
      </c>
      <c r="C21" s="17">
        <v>8489340</v>
      </c>
      <c r="D21" s="18">
        <f t="shared" si="0"/>
        <v>2970</v>
      </c>
      <c r="E21" s="19">
        <f t="shared" si="1"/>
        <v>5526211.4630136993</v>
      </c>
      <c r="F21" s="11"/>
    </row>
    <row r="22" spans="1:6" x14ac:dyDescent="0.3">
      <c r="A22" s="8"/>
      <c r="B22" s="16">
        <v>42485</v>
      </c>
      <c r="C22" s="17">
        <v>82327.02</v>
      </c>
      <c r="D22" s="18">
        <f t="shared" si="0"/>
        <v>2961</v>
      </c>
      <c r="E22" s="19">
        <f t="shared" si="1"/>
        <v>53429.10821260274</v>
      </c>
      <c r="F22" s="11"/>
    </row>
    <row r="23" spans="1:6" x14ac:dyDescent="0.3">
      <c r="A23" s="8"/>
      <c r="B23" s="16"/>
      <c r="C23" s="17"/>
      <c r="D23" s="18" t="str">
        <f t="shared" si="0"/>
        <v xml:space="preserve"> </v>
      </c>
      <c r="E23" s="19" t="str">
        <f t="shared" si="1"/>
        <v/>
      </c>
      <c r="F23" s="11"/>
    </row>
    <row r="24" spans="1:6" x14ac:dyDescent="0.3">
      <c r="A24" s="8"/>
      <c r="B24" s="16"/>
      <c r="C24" s="17"/>
      <c r="D24" s="18" t="str">
        <f t="shared" si="0"/>
        <v xml:space="preserve"> </v>
      </c>
      <c r="E24" s="19" t="str">
        <f t="shared" si="1"/>
        <v/>
      </c>
      <c r="F24" s="11"/>
    </row>
    <row r="25" spans="1:6" x14ac:dyDescent="0.3">
      <c r="A25" s="8"/>
      <c r="B25" s="16"/>
      <c r="C25" s="17"/>
      <c r="D25" s="18" t="str">
        <f t="shared" si="0"/>
        <v xml:space="preserve"> </v>
      </c>
      <c r="E25" s="19" t="str">
        <f t="shared" si="1"/>
        <v/>
      </c>
      <c r="F25" s="11"/>
    </row>
    <row r="26" spans="1:6" x14ac:dyDescent="0.3">
      <c r="A26" s="8"/>
      <c r="B26" s="16"/>
      <c r="C26" s="17"/>
      <c r="D26" s="18" t="str">
        <f t="shared" si="0"/>
        <v xml:space="preserve"> </v>
      </c>
      <c r="E26" s="19" t="str">
        <f t="shared" si="1"/>
        <v/>
      </c>
      <c r="F26" s="11"/>
    </row>
    <row r="27" spans="1:6" ht="15" thickBot="1" x14ac:dyDescent="0.35">
      <c r="A27" s="8"/>
      <c r="B27" s="20"/>
      <c r="C27" s="21"/>
      <c r="D27" s="22" t="str">
        <f t="shared" si="0"/>
        <v xml:space="preserve"> </v>
      </c>
      <c r="E27" s="23" t="str">
        <f t="shared" si="1"/>
        <v/>
      </c>
      <c r="F27" s="11"/>
    </row>
    <row r="28" spans="1:6" s="2" customFormat="1" ht="15.6" thickTop="1" thickBot="1" x14ac:dyDescent="0.35">
      <c r="A28" s="24"/>
      <c r="B28" s="25" t="s">
        <v>13</v>
      </c>
      <c r="C28" s="26">
        <f>SUM(C14:C27)</f>
        <v>11829364.02</v>
      </c>
      <c r="D28" s="25"/>
      <c r="E28" s="27">
        <f>SUM(E14:E27)</f>
        <v>7818502.0368701378</v>
      </c>
      <c r="F28" s="28"/>
    </row>
    <row r="29" spans="1:6" ht="15" thickTop="1" x14ac:dyDescent="0.3">
      <c r="A29" s="8"/>
      <c r="B29" s="29"/>
      <c r="C29" s="30"/>
      <c r="E29" s="31"/>
      <c r="F29" s="11"/>
    </row>
    <row r="30" spans="1:6" s="2" customFormat="1" x14ac:dyDescent="0.3">
      <c r="A30" s="24"/>
      <c r="B30" s="1" t="s">
        <v>14</v>
      </c>
      <c r="C30" s="1"/>
      <c r="D30" s="1"/>
      <c r="E30" s="15">
        <f>C28+E28</f>
        <v>19647866.056870136</v>
      </c>
      <c r="F30" s="28"/>
    </row>
    <row r="31" spans="1:6" ht="15" thickBot="1" x14ac:dyDescent="0.35">
      <c r="A31" s="32"/>
      <c r="B31" s="33"/>
      <c r="C31" s="33"/>
      <c r="D31" s="33"/>
      <c r="E31" s="34"/>
      <c r="F31" s="35"/>
    </row>
  </sheetData>
  <sheetProtection algorithmName="SHA-512" hashValue="xaVTnopLHrxVt4ZVaOHOSYSTrbTZKRveo2upw9YaC6rfXItWhPJ/dwTFer5ny7/yScZBtl4NIMbh+kH1LM7xKQ==" saltValue="vtJR2+Y/HlPjqESyNW3byA==" spinCount="100000" sheet="1" objects="1" scenarios="1"/>
  <mergeCells count="10">
    <mergeCell ref="C10:D10"/>
    <mergeCell ref="C11:D11"/>
    <mergeCell ref="C8:D8"/>
    <mergeCell ref="C9:D9"/>
    <mergeCell ref="B1:E1"/>
    <mergeCell ref="C3:D3"/>
    <mergeCell ref="C4:D4"/>
    <mergeCell ref="C5:D5"/>
    <mergeCell ref="C6:D6"/>
    <mergeCell ref="C7:D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 Sharma</dc:creator>
  <cp:lastModifiedBy>Sunil Kumar Sharma</cp:lastModifiedBy>
  <dcterms:created xsi:type="dcterms:W3CDTF">2024-06-10T08:10:43Z</dcterms:created>
  <dcterms:modified xsi:type="dcterms:W3CDTF">2024-06-10T08:30:40Z</dcterms:modified>
</cp:coreProperties>
</file>